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sancaro/Desktop/"/>
    </mc:Choice>
  </mc:AlternateContent>
  <xr:revisionPtr revIDLastSave="0" documentId="13_ncr:1_{FE31D57D-2644-8341-9CE9-7507E1A2B1C8}" xr6:coauthVersionLast="47" xr6:coauthVersionMax="47" xr10:uidLastSave="{00000000-0000-0000-0000-000000000000}"/>
  <bookViews>
    <workbookView xWindow="0" yWindow="600" windowWidth="25040" windowHeight="13520" xr2:uid="{317F3497-07EC-3B49-B4EA-D57FC04504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T21" i="1"/>
  <c r="C19" i="1" s="1"/>
  <c r="T22" i="1"/>
  <c r="C20" i="1" s="1"/>
  <c r="T23" i="1"/>
  <c r="C21" i="1" s="1"/>
  <c r="T24" i="1"/>
  <c r="C22" i="1" s="1"/>
  <c r="T25" i="1"/>
  <c r="C23" i="1" s="1"/>
  <c r="V26" i="1"/>
  <c r="V27" i="1"/>
  <c r="C25" i="1" s="1"/>
  <c r="C32" i="1"/>
</calcChain>
</file>

<file path=xl/sharedStrings.xml><?xml version="1.0" encoding="utf-8"?>
<sst xmlns="http://schemas.openxmlformats.org/spreadsheetml/2006/main" count="74" uniqueCount="41">
  <si>
    <t xml:space="preserve">Anexo I </t>
  </si>
  <si>
    <t>C.C.T.   FATFA  659/13</t>
  </si>
  <si>
    <t>CATEGORIAS</t>
  </si>
  <si>
    <t>CADETES</t>
  </si>
  <si>
    <t>APRENDIZ AYUDANTE</t>
  </si>
  <si>
    <t>PERSONAL AUXILIAR INTERNO Y EXTERNO</t>
  </si>
  <si>
    <t>PERSONAL CON ASIGNACION ESPECIFICA</t>
  </si>
  <si>
    <t>AYDUDANTE EN GESTION  DE FARMACIA</t>
  </si>
  <si>
    <t>PERSONAL EN GESTION DE FARMACIA</t>
  </si>
  <si>
    <t>FARMACEUTICO</t>
  </si>
  <si>
    <t xml:space="preserve">BASICOS </t>
  </si>
  <si>
    <t>JULIO. 2021</t>
  </si>
  <si>
    <t>Suma Extraord.</t>
  </si>
  <si>
    <t>AGOSTO. 2021</t>
  </si>
  <si>
    <t>por unica vez. No Rem.</t>
  </si>
  <si>
    <t xml:space="preserve">Suma Extraord. </t>
  </si>
  <si>
    <t>ANEXO I   Julio a Diciembre 2021</t>
  </si>
  <si>
    <t xml:space="preserve">SUMA NO </t>
  </si>
  <si>
    <t>REMUNERATIVA</t>
  </si>
  <si>
    <t>SEPTIEMBRE. 2021</t>
  </si>
  <si>
    <t>OCTUBRE. 2021</t>
  </si>
  <si>
    <t>NOVIEMBRE. 2021</t>
  </si>
  <si>
    <t>DICIEMBRE. 2021</t>
  </si>
  <si>
    <t xml:space="preserve">Importe determinado para el </t>
  </si>
  <si>
    <t xml:space="preserve">BLOQUEO  DE TITULO, AUXILIAR Y </t>
  </si>
  <si>
    <t xml:space="preserve">AUX. Y TITULO DE </t>
  </si>
  <si>
    <t>TITULO DE FARMACEUTICO</t>
  </si>
  <si>
    <t>Bloqueo de Titulo del Farmaceutico Director Tecnico - Articulo 7 inciso a) .</t>
  </si>
  <si>
    <t>Titulo de Farmaceutico (80% del importe del Bloqueo) - Articulo 7 inciso b) .</t>
  </si>
  <si>
    <t>Titulo de Farmaceutico (60% del importe del Bloqueo) - Articulo 7 inciso c) .</t>
  </si>
  <si>
    <t>Por FACAF, Alberto Ruiz, Carlos Larcher y el Contador Benito Martinez en calidad de asesor.</t>
  </si>
  <si>
    <t>Por FATFA, Roque Garzon, Sergio Haddad, Lucas Corral y Graciela Audine.</t>
  </si>
  <si>
    <t>Los montos otorgados como ¨Suma Extraordinaria por unica vez¨, se abonarán con los salarios devengados de los meses de JULIO, AGOSTO y SEPTIEMBRE de 2021 y no podrán ser absorbidos por ningun concepto convencional a la que se arribe en futuras Actas Paritarias.</t>
  </si>
  <si>
    <t xml:space="preserve">AUX Y TITULO DE </t>
  </si>
  <si>
    <t>ENERO. 2022</t>
  </si>
  <si>
    <t>Septiembre. 2021</t>
  </si>
  <si>
    <t>Acuerdo Abril 2021</t>
  </si>
  <si>
    <t>Por COFA, Alberto Luis Salvi, Jorge Bordon y el Dr. Alberto Carlos Van Autenboer en calidad de Asesor.</t>
  </si>
  <si>
    <t>BLOQUEO DE TITULO</t>
  </si>
  <si>
    <t>FARM. JULIO/SEP. 2021</t>
  </si>
  <si>
    <t xml:space="preserve"> FARM. OCT./DIC.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</si>
</sst>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[$$-2C0A]\ 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Book Antiqua"/>
      <family val="1"/>
    </font>
    <font>
      <b/>
      <sz val="16"/>
      <color theme="1"/>
      <name val="Book Antiqua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11"/>
      <name val="Book Antiqua"/>
      <family val="1"/>
    </font>
    <font>
      <b/>
      <sz val="13"/>
      <color theme="1"/>
      <name val="Calibri"/>
      <family val="2"/>
      <scheme val="minor"/>
    </font>
    <font>
      <b/>
      <sz val="13"/>
      <name val="Book Antiqu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8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7" fillId="3" borderId="3" xfId="2" applyFont="1" applyFill="1" applyBorder="1"/>
    <xf numFmtId="0" fontId="7" fillId="3" borderId="2" xfId="2" applyFont="1" applyFill="1" applyBorder="1"/>
    <xf numFmtId="44" fontId="2" fillId="0" borderId="0" xfId="1" applyFont="1" applyFill="1" applyBorder="1" applyAlignment="1">
      <alignment horizontal="center" vertical="center"/>
    </xf>
    <xf numFmtId="164" fontId="9" fillId="5" borderId="2" xfId="2" applyNumberFormat="1" applyFont="1" applyFill="1" applyBorder="1" applyAlignment="1">
      <alignment horizontal="center" vertical="center"/>
    </xf>
    <xf numFmtId="44" fontId="8" fillId="4" borderId="3" xfId="1" applyFont="1" applyFill="1" applyBorder="1" applyAlignment="1">
      <alignment horizontal="center"/>
    </xf>
    <xf numFmtId="164" fontId="9" fillId="5" borderId="3" xfId="2" applyNumberFormat="1" applyFont="1" applyFill="1" applyBorder="1" applyAlignment="1">
      <alignment horizontal="center" vertical="center"/>
    </xf>
    <xf numFmtId="44" fontId="10" fillId="4" borderId="3" xfId="1" applyFont="1" applyFill="1" applyBorder="1" applyAlignment="1">
      <alignment horizontal="center"/>
    </xf>
    <xf numFmtId="164" fontId="11" fillId="5" borderId="5" xfId="0" applyNumberFormat="1" applyFont="1" applyFill="1" applyBorder="1" applyAlignment="1">
      <alignment horizontal="center"/>
    </xf>
    <xf numFmtId="44" fontId="11" fillId="4" borderId="2" xfId="1" applyFont="1" applyFill="1" applyBorder="1"/>
    <xf numFmtId="164" fontId="11" fillId="5" borderId="6" xfId="0" applyNumberFormat="1" applyFont="1" applyFill="1" applyBorder="1" applyAlignment="1">
      <alignment horizontal="center"/>
    </xf>
    <xf numFmtId="44" fontId="11" fillId="4" borderId="3" xfId="1" applyFont="1" applyFill="1" applyBorder="1"/>
    <xf numFmtId="44" fontId="11" fillId="4" borderId="4" xfId="1" applyFont="1" applyFill="1" applyBorder="1"/>
    <xf numFmtId="44" fontId="10" fillId="4" borderId="2" xfId="1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2" borderId="3" xfId="1" applyFont="1" applyFill="1" applyBorder="1" applyAlignment="1">
      <alignment horizontal="center"/>
    </xf>
    <xf numFmtId="44" fontId="8" fillId="2" borderId="4" xfId="1" applyFont="1" applyFill="1" applyBorder="1" applyAlignment="1">
      <alignment horizontal="center"/>
    </xf>
    <xf numFmtId="44" fontId="11" fillId="2" borderId="2" xfId="1" applyFont="1" applyFill="1" applyBorder="1" applyAlignment="1"/>
    <xf numFmtId="44" fontId="11" fillId="2" borderId="3" xfId="1" applyFont="1" applyFill="1" applyBorder="1" applyAlignment="1">
      <alignment horizontal="center"/>
    </xf>
    <xf numFmtId="44" fontId="11" fillId="2" borderId="3" xfId="1" applyFont="1" applyFill="1" applyBorder="1" applyAlignment="1"/>
    <xf numFmtId="44" fontId="8" fillId="6" borderId="2" xfId="1" applyFont="1" applyFill="1" applyBorder="1" applyAlignment="1">
      <alignment horizontal="center"/>
    </xf>
    <xf numFmtId="44" fontId="8" fillId="6" borderId="3" xfId="1" applyFont="1" applyFill="1" applyBorder="1" applyAlignment="1">
      <alignment horizontal="center"/>
    </xf>
    <xf numFmtId="44" fontId="8" fillId="6" borderId="4" xfId="1" applyFont="1" applyFill="1" applyBorder="1" applyAlignment="1">
      <alignment horizontal="center"/>
    </xf>
    <xf numFmtId="44" fontId="11" fillId="6" borderId="2" xfId="1" applyFont="1" applyFill="1" applyBorder="1" applyAlignment="1"/>
    <xf numFmtId="44" fontId="11" fillId="6" borderId="3" xfId="1" applyFont="1" applyFill="1" applyBorder="1" applyAlignment="1">
      <alignment horizontal="center"/>
    </xf>
    <xf numFmtId="44" fontId="11" fillId="6" borderId="3" xfId="1" applyFont="1" applyFill="1" applyBorder="1" applyAlignment="1"/>
    <xf numFmtId="44" fontId="11" fillId="6" borderId="4" xfId="1" applyFont="1" applyFill="1" applyBorder="1" applyAlignment="1">
      <alignment horizontal="center"/>
    </xf>
    <xf numFmtId="164" fontId="9" fillId="7" borderId="2" xfId="2" applyNumberFormat="1" applyFont="1" applyFill="1" applyBorder="1" applyAlignment="1">
      <alignment horizontal="center" vertical="center"/>
    </xf>
    <xf numFmtId="164" fontId="9" fillId="7" borderId="3" xfId="2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/>
    </xf>
    <xf numFmtId="164" fontId="11" fillId="7" borderId="3" xfId="0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 vertical="center" wrapText="1"/>
    </xf>
    <xf numFmtId="164" fontId="11" fillId="3" borderId="10" xfId="1" applyNumberFormat="1" applyFont="1" applyFill="1" applyBorder="1" applyAlignment="1">
      <alignment horizontal="center"/>
    </xf>
    <xf numFmtId="44" fontId="11" fillId="0" borderId="11" xfId="1" applyFont="1" applyBorder="1" applyAlignment="1">
      <alignment horizontal="center"/>
    </xf>
    <xf numFmtId="0" fontId="7" fillId="3" borderId="12" xfId="2" applyFont="1" applyFill="1" applyBorder="1" applyAlignment="1">
      <alignment horizontal="center" vertical="center" wrapText="1"/>
    </xf>
    <xf numFmtId="164" fontId="11" fillId="3" borderId="12" xfId="1" applyNumberFormat="1" applyFont="1" applyFill="1" applyBorder="1" applyAlignment="1">
      <alignment horizontal="center"/>
    </xf>
    <xf numFmtId="44" fontId="11" fillId="0" borderId="13" xfId="1" applyFont="1" applyBorder="1" applyAlignment="1">
      <alignment horizontal="center"/>
    </xf>
    <xf numFmtId="0" fontId="7" fillId="3" borderId="14" xfId="2" applyFont="1" applyFill="1" applyBorder="1" applyAlignment="1">
      <alignment horizontal="center" vertical="center" wrapText="1"/>
    </xf>
    <xf numFmtId="164" fontId="11" fillId="3" borderId="14" xfId="1" applyNumberFormat="1" applyFont="1" applyFill="1" applyBorder="1" applyAlignment="1">
      <alignment horizontal="center"/>
    </xf>
    <xf numFmtId="44" fontId="11" fillId="0" borderId="15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1" fillId="0" borderId="0" xfId="1" applyFont="1" applyAlignment="1"/>
    <xf numFmtId="0" fontId="12" fillId="4" borderId="16" xfId="0" applyFont="1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44" fontId="0" fillId="4" borderId="17" xfId="1" applyFont="1" applyFill="1" applyBorder="1" applyAlignment="1">
      <alignment horizontal="left"/>
    </xf>
    <xf numFmtId="44" fontId="11" fillId="4" borderId="18" xfId="1" applyFont="1" applyFill="1" applyBorder="1" applyAlignment="1">
      <alignment horizontal="left"/>
    </xf>
    <xf numFmtId="0" fontId="0" fillId="0" borderId="0" xfId="0" applyFill="1"/>
    <xf numFmtId="164" fontId="11" fillId="4" borderId="17" xfId="0" applyNumberFormat="1" applyFont="1" applyFill="1" applyBorder="1" applyAlignment="1">
      <alignment horizontal="center"/>
    </xf>
    <xf numFmtId="44" fontId="11" fillId="4" borderId="17" xfId="1" applyFont="1" applyFill="1" applyBorder="1"/>
    <xf numFmtId="44" fontId="11" fillId="4" borderId="17" xfId="1" applyFont="1" applyFill="1" applyBorder="1" applyAlignment="1">
      <alignment horizontal="center"/>
    </xf>
    <xf numFmtId="0" fontId="15" fillId="4" borderId="16" xfId="2" applyFont="1" applyFill="1" applyBorder="1" applyAlignment="1">
      <alignment vertical="center"/>
    </xf>
    <xf numFmtId="0" fontId="0" fillId="0" borderId="0" xfId="0" applyFill="1" applyBorder="1"/>
    <xf numFmtId="44" fontId="0" fillId="0" borderId="0" xfId="0" applyNumberFormat="1"/>
    <xf numFmtId="0" fontId="7" fillId="3" borderId="5" xfId="2" applyFont="1" applyFill="1" applyBorder="1"/>
    <xf numFmtId="0" fontId="7" fillId="3" borderId="6" xfId="2" applyFont="1" applyFill="1" applyBorder="1"/>
    <xf numFmtId="0" fontId="7" fillId="3" borderId="7" xfId="2" applyFont="1" applyFill="1" applyBorder="1"/>
    <xf numFmtId="44" fontId="11" fillId="6" borderId="19" xfId="1" applyFont="1" applyFill="1" applyBorder="1" applyAlignment="1">
      <alignment horizontal="center"/>
    </xf>
    <xf numFmtId="44" fontId="11" fillId="6" borderId="20" xfId="1" applyFont="1" applyFill="1" applyBorder="1" applyAlignment="1">
      <alignment horizontal="center"/>
    </xf>
    <xf numFmtId="44" fontId="11" fillId="6" borderId="21" xfId="1" applyFont="1" applyFill="1" applyBorder="1" applyAlignment="1">
      <alignment horizontal="center"/>
    </xf>
    <xf numFmtId="0" fontId="9" fillId="8" borderId="2" xfId="2" applyFont="1" applyFill="1" applyBorder="1" applyAlignment="1">
      <alignment horizontal="center" wrapText="1"/>
    </xf>
    <xf numFmtId="0" fontId="14" fillId="8" borderId="8" xfId="0" applyFont="1" applyFill="1" applyBorder="1" applyAlignment="1">
      <alignment horizontal="center"/>
    </xf>
    <xf numFmtId="44" fontId="14" fillId="8" borderId="2" xfId="1" applyFont="1" applyFill="1" applyBorder="1" applyAlignment="1">
      <alignment horizontal="center"/>
    </xf>
    <xf numFmtId="0" fontId="13" fillId="8" borderId="3" xfId="2" applyFont="1" applyFill="1" applyBorder="1" applyAlignment="1">
      <alignment horizontal="center" wrapText="1"/>
    </xf>
    <xf numFmtId="0" fontId="14" fillId="8" borderId="0" xfId="0" applyFont="1" applyFill="1" applyAlignment="1">
      <alignment horizontal="center"/>
    </xf>
    <xf numFmtId="44" fontId="14" fillId="8" borderId="3" xfId="1" applyFont="1" applyFill="1" applyBorder="1" applyAlignment="1">
      <alignment horizontal="center"/>
    </xf>
    <xf numFmtId="0" fontId="13" fillId="8" borderId="4" xfId="2" applyFont="1" applyFill="1" applyBorder="1" applyAlignment="1">
      <alignment horizontal="center" wrapText="1"/>
    </xf>
    <xf numFmtId="44" fontId="11" fillId="0" borderId="0" xfId="1" applyFont="1" applyBorder="1" applyAlignment="1">
      <alignment horizontal="center"/>
    </xf>
    <xf numFmtId="44" fontId="10" fillId="9" borderId="2" xfId="1" applyFont="1" applyFill="1" applyBorder="1" applyAlignment="1">
      <alignment horizontal="center"/>
    </xf>
    <xf numFmtId="44" fontId="8" fillId="9" borderId="2" xfId="1" applyFont="1" applyFill="1" applyBorder="1" applyAlignment="1">
      <alignment horizontal="center"/>
    </xf>
    <xf numFmtId="44" fontId="10" fillId="9" borderId="3" xfId="1" applyFont="1" applyFill="1" applyBorder="1" applyAlignment="1">
      <alignment horizontal="center"/>
    </xf>
    <xf numFmtId="44" fontId="8" fillId="9" borderId="3" xfId="1" applyFont="1" applyFill="1" applyBorder="1" applyAlignment="1">
      <alignment horizontal="center"/>
    </xf>
    <xf numFmtId="44" fontId="8" fillId="9" borderId="4" xfId="1" applyFont="1" applyFill="1" applyBorder="1" applyAlignment="1">
      <alignment horizontal="center"/>
    </xf>
    <xf numFmtId="44" fontId="11" fillId="9" borderId="5" xfId="1" applyFont="1" applyFill="1" applyBorder="1"/>
    <xf numFmtId="44" fontId="11" fillId="9" borderId="2" xfId="1" applyFont="1" applyFill="1" applyBorder="1" applyAlignment="1">
      <alignment horizontal="center"/>
    </xf>
    <xf numFmtId="44" fontId="11" fillId="9" borderId="6" xfId="1" applyFont="1" applyFill="1" applyBorder="1"/>
    <xf numFmtId="44" fontId="11" fillId="9" borderId="3" xfId="1" applyFont="1" applyFill="1" applyBorder="1" applyAlignment="1">
      <alignment horizontal="center"/>
    </xf>
    <xf numFmtId="44" fontId="10" fillId="2" borderId="2" xfId="1" applyFont="1" applyFill="1" applyBorder="1" applyAlignment="1">
      <alignment horizontal="center"/>
    </xf>
    <xf numFmtId="44" fontId="10" fillId="2" borderId="3" xfId="1" applyFont="1" applyFill="1" applyBorder="1" applyAlignment="1">
      <alignment horizontal="center"/>
    </xf>
    <xf numFmtId="44" fontId="11" fillId="2" borderId="5" xfId="1" applyFont="1" applyFill="1" applyBorder="1"/>
    <xf numFmtId="44" fontId="11" fillId="2" borderId="3" xfId="1" applyFont="1" applyFill="1" applyBorder="1"/>
    <xf numFmtId="44" fontId="11" fillId="2" borderId="6" xfId="1" applyFont="1" applyFill="1" applyBorder="1"/>
    <xf numFmtId="44" fontId="8" fillId="10" borderId="2" xfId="1" applyFont="1" applyFill="1" applyBorder="1" applyAlignment="1">
      <alignment horizontal="center"/>
    </xf>
    <xf numFmtId="44" fontId="8" fillId="10" borderId="3" xfId="1" applyFont="1" applyFill="1" applyBorder="1" applyAlignment="1">
      <alignment horizontal="center"/>
    </xf>
    <xf numFmtId="44" fontId="8" fillId="10" borderId="4" xfId="1" applyFont="1" applyFill="1" applyBorder="1" applyAlignment="1">
      <alignment horizontal="center"/>
    </xf>
    <xf numFmtId="44" fontId="11" fillId="10" borderId="2" xfId="1" applyFont="1" applyFill="1" applyBorder="1" applyAlignment="1"/>
    <xf numFmtId="44" fontId="11" fillId="10" borderId="3" xfId="1" applyFont="1" applyFill="1" applyBorder="1" applyAlignment="1"/>
    <xf numFmtId="44" fontId="11" fillId="10" borderId="3" xfId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10" fillId="10" borderId="2" xfId="1" applyFont="1" applyFill="1" applyBorder="1" applyAlignment="1">
      <alignment horizontal="center"/>
    </xf>
    <xf numFmtId="44" fontId="10" fillId="10" borderId="3" xfId="1" applyFont="1" applyFill="1" applyBorder="1" applyAlignment="1">
      <alignment horizontal="center"/>
    </xf>
    <xf numFmtId="44" fontId="11" fillId="10" borderId="5" xfId="1" applyFont="1" applyFill="1" applyBorder="1"/>
    <xf numFmtId="44" fontId="11" fillId="10" borderId="3" xfId="1" applyFont="1" applyFill="1" applyBorder="1"/>
    <xf numFmtId="44" fontId="11" fillId="10" borderId="6" xfId="1" applyFont="1" applyFill="1" applyBorder="1"/>
    <xf numFmtId="0" fontId="2" fillId="10" borderId="1" xfId="0" applyFont="1" applyFill="1" applyBorder="1" applyAlignment="1">
      <alignment horizontal="center"/>
    </xf>
    <xf numFmtId="44" fontId="14" fillId="0" borderId="0" xfId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44" fontId="11" fillId="4" borderId="18" xfId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B9720E2C-E73F-4340-B02F-CE132BDAC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8F5D-6E8A-1646-B881-388E2574E820}">
  <dimension ref="B1:V37"/>
  <sheetViews>
    <sheetView tabSelected="1" zoomScaleNormal="100" workbookViewId="0">
      <selection activeCell="K18" sqref="K18"/>
    </sheetView>
  </sheetViews>
  <sheetFormatPr baseColWidth="10" defaultRowHeight="26" customHeight="1" x14ac:dyDescent="0.2"/>
  <cols>
    <col min="1" max="1" width="3.1640625" customWidth="1"/>
    <col min="2" max="2" width="44" customWidth="1"/>
    <col min="3" max="3" width="20.83203125" customWidth="1"/>
    <col min="4" max="4" width="22.1640625" customWidth="1"/>
    <col min="5" max="5" width="21.33203125" customWidth="1"/>
    <col min="6" max="6" width="21.83203125" customWidth="1"/>
    <col min="7" max="8" width="19.33203125" customWidth="1"/>
    <col min="9" max="9" width="19.5" customWidth="1"/>
    <col min="10" max="10" width="17.1640625" bestFit="1" customWidth="1"/>
    <col min="11" max="11" width="19.1640625" bestFit="1" customWidth="1"/>
    <col min="22" max="22" width="22" hidden="1" customWidth="1"/>
  </cols>
  <sheetData>
    <row r="1" spans="2:17" ht="26" customHeight="1" thickBot="1" x14ac:dyDescent="0.25"/>
    <row r="2" spans="2:17" ht="26" customHeight="1" thickBot="1" x14ac:dyDescent="0.25">
      <c r="B2" s="1" t="s">
        <v>16</v>
      </c>
      <c r="D2" s="93" t="s">
        <v>36</v>
      </c>
      <c r="F2" s="94" t="s">
        <v>36</v>
      </c>
      <c r="H2" s="100" t="s">
        <v>36</v>
      </c>
    </row>
    <row r="3" spans="2:17" ht="18" customHeight="1" thickBot="1" x14ac:dyDescent="0.25"/>
    <row r="4" spans="2:17" ht="26" customHeight="1" thickBot="1" x14ac:dyDescent="0.25">
      <c r="B4" s="2" t="s">
        <v>0</v>
      </c>
      <c r="C4" s="7"/>
      <c r="D4" s="73" t="s">
        <v>15</v>
      </c>
      <c r="E4" s="74" t="s">
        <v>17</v>
      </c>
      <c r="F4" s="82" t="s">
        <v>12</v>
      </c>
      <c r="G4" s="18" t="s">
        <v>17</v>
      </c>
      <c r="H4" s="95" t="s">
        <v>12</v>
      </c>
      <c r="I4" s="87" t="s">
        <v>17</v>
      </c>
    </row>
    <row r="5" spans="2:17" ht="26" customHeight="1" x14ac:dyDescent="0.25">
      <c r="B5" s="3" t="s">
        <v>1</v>
      </c>
      <c r="C5" s="8" t="s">
        <v>10</v>
      </c>
      <c r="D5" s="75" t="s">
        <v>14</v>
      </c>
      <c r="E5" s="76" t="s">
        <v>18</v>
      </c>
      <c r="F5" s="83" t="s">
        <v>14</v>
      </c>
      <c r="G5" s="19" t="s">
        <v>18</v>
      </c>
      <c r="H5" s="96" t="s">
        <v>14</v>
      </c>
      <c r="I5" s="88" t="s">
        <v>18</v>
      </c>
    </row>
    <row r="6" spans="2:17" ht="26" customHeight="1" thickBot="1" x14ac:dyDescent="0.3">
      <c r="B6" s="4" t="s">
        <v>2</v>
      </c>
      <c r="C6" s="10" t="s">
        <v>11</v>
      </c>
      <c r="D6" s="76" t="s">
        <v>11</v>
      </c>
      <c r="E6" s="77" t="s">
        <v>11</v>
      </c>
      <c r="F6" s="19" t="s">
        <v>13</v>
      </c>
      <c r="G6" s="20" t="s">
        <v>13</v>
      </c>
      <c r="H6" s="88" t="s">
        <v>35</v>
      </c>
      <c r="I6" s="89" t="s">
        <v>19</v>
      </c>
    </row>
    <row r="7" spans="2:17" ht="26" customHeight="1" x14ac:dyDescent="0.25">
      <c r="B7" s="6" t="s">
        <v>3</v>
      </c>
      <c r="C7" s="12">
        <v>50106.98</v>
      </c>
      <c r="D7" s="78">
        <v>1091.8599999999999</v>
      </c>
      <c r="E7" s="79">
        <v>1893</v>
      </c>
      <c r="F7" s="84">
        <v>1091.8599999999999</v>
      </c>
      <c r="G7" s="21">
        <v>3640</v>
      </c>
      <c r="H7" s="97">
        <v>1091.8599999999999</v>
      </c>
      <c r="I7" s="90">
        <v>5095.5</v>
      </c>
    </row>
    <row r="8" spans="2:17" ht="26" customHeight="1" x14ac:dyDescent="0.25">
      <c r="B8" s="5" t="s">
        <v>4</v>
      </c>
      <c r="C8" s="14">
        <v>50106.98</v>
      </c>
      <c r="D8" s="80">
        <v>1091.8599999999999</v>
      </c>
      <c r="E8" s="81">
        <v>1893</v>
      </c>
      <c r="F8" s="85">
        <v>1091.8599999999999</v>
      </c>
      <c r="G8" s="23">
        <v>3640</v>
      </c>
      <c r="H8" s="98">
        <v>1091.8599999999999</v>
      </c>
      <c r="I8" s="91">
        <v>5095.5</v>
      </c>
    </row>
    <row r="9" spans="2:17" ht="26" customHeight="1" x14ac:dyDescent="0.25">
      <c r="B9" s="5" t="s">
        <v>5</v>
      </c>
      <c r="C9" s="14">
        <v>52912.959999999999</v>
      </c>
      <c r="D9" s="80">
        <v>1153.01</v>
      </c>
      <c r="E9" s="81">
        <v>2001.12</v>
      </c>
      <c r="F9" s="85">
        <v>1153.01</v>
      </c>
      <c r="G9" s="22">
        <v>3843.84</v>
      </c>
      <c r="H9" s="98">
        <v>1153.01</v>
      </c>
      <c r="I9" s="92">
        <v>5380.85</v>
      </c>
    </row>
    <row r="10" spans="2:17" ht="26" customHeight="1" x14ac:dyDescent="0.25">
      <c r="B10" s="5" t="s">
        <v>6</v>
      </c>
      <c r="C10" s="14">
        <v>56265.09</v>
      </c>
      <c r="D10" s="80">
        <v>1226.05</v>
      </c>
      <c r="E10" s="81">
        <v>2125.64</v>
      </c>
      <c r="F10" s="86">
        <v>1226.05</v>
      </c>
      <c r="G10" s="22">
        <v>4087.35</v>
      </c>
      <c r="H10" s="99">
        <v>1226.05</v>
      </c>
      <c r="I10" s="92">
        <v>5721.75</v>
      </c>
    </row>
    <row r="11" spans="2:17" ht="26" customHeight="1" x14ac:dyDescent="0.25">
      <c r="B11" s="5" t="s">
        <v>7</v>
      </c>
      <c r="C11" s="14">
        <v>56265.09</v>
      </c>
      <c r="D11" s="80">
        <v>1226.05</v>
      </c>
      <c r="E11" s="81">
        <v>2125.64</v>
      </c>
      <c r="F11" s="85">
        <v>1226.05</v>
      </c>
      <c r="G11" s="22">
        <v>4087.35</v>
      </c>
      <c r="H11" s="98">
        <v>1226.05</v>
      </c>
      <c r="I11" s="92">
        <v>5721.75</v>
      </c>
    </row>
    <row r="12" spans="2:17" ht="26" customHeight="1" x14ac:dyDescent="0.25">
      <c r="B12" s="5" t="s">
        <v>8</v>
      </c>
      <c r="C12" s="14">
        <v>68836.05</v>
      </c>
      <c r="D12" s="80">
        <v>1500</v>
      </c>
      <c r="E12" s="81">
        <v>2600</v>
      </c>
      <c r="F12" s="85">
        <v>1500</v>
      </c>
      <c r="G12" s="22">
        <v>5000</v>
      </c>
      <c r="H12" s="98">
        <v>1500</v>
      </c>
      <c r="I12" s="92">
        <v>7000</v>
      </c>
    </row>
    <row r="13" spans="2:17" ht="26" customHeight="1" thickBot="1" x14ac:dyDescent="0.3">
      <c r="B13" s="5" t="s">
        <v>9</v>
      </c>
      <c r="C13" s="14">
        <v>76162.53</v>
      </c>
      <c r="D13" s="80">
        <v>1659.63</v>
      </c>
      <c r="E13" s="81">
        <v>2877.36</v>
      </c>
      <c r="F13" s="85">
        <v>1659.63</v>
      </c>
      <c r="G13" s="22">
        <v>5532.8</v>
      </c>
      <c r="H13" s="98">
        <v>1659.63</v>
      </c>
      <c r="I13" s="92">
        <v>7745.16</v>
      </c>
    </row>
    <row r="14" spans="2:17" s="52" customFormat="1" ht="26" customHeight="1" thickBot="1" x14ac:dyDescent="0.3">
      <c r="B14" s="56" t="s">
        <v>32</v>
      </c>
      <c r="C14" s="53"/>
      <c r="D14" s="54"/>
      <c r="E14" s="54"/>
      <c r="F14" s="54"/>
      <c r="G14" s="54"/>
      <c r="H14" s="54"/>
      <c r="I14" s="55"/>
      <c r="J14" s="103"/>
      <c r="K14" s="102"/>
      <c r="L14" s="57"/>
      <c r="M14" s="57"/>
      <c r="N14" s="57"/>
      <c r="O14" s="57"/>
      <c r="P14" s="57"/>
      <c r="Q14" s="57"/>
    </row>
    <row r="15" spans="2:17" ht="26" customHeight="1" thickBot="1" x14ac:dyDescent="0.25"/>
    <row r="16" spans="2:17" ht="26" customHeight="1" thickBot="1" x14ac:dyDescent="0.25">
      <c r="B16" s="2" t="s">
        <v>0</v>
      </c>
      <c r="C16" s="7"/>
      <c r="D16" s="24" t="s">
        <v>17</v>
      </c>
      <c r="E16" s="24" t="s">
        <v>17</v>
      </c>
      <c r="F16" s="24" t="s">
        <v>17</v>
      </c>
      <c r="G16" s="17" t="s">
        <v>12</v>
      </c>
    </row>
    <row r="17" spans="2:22" ht="26" customHeight="1" x14ac:dyDescent="0.25">
      <c r="B17" s="3" t="s">
        <v>1</v>
      </c>
      <c r="C17" s="31" t="s">
        <v>10</v>
      </c>
      <c r="D17" s="25" t="s">
        <v>18</v>
      </c>
      <c r="E17" s="25" t="s">
        <v>18</v>
      </c>
      <c r="F17" s="25" t="s">
        <v>18</v>
      </c>
      <c r="G17" s="11" t="s">
        <v>14</v>
      </c>
    </row>
    <row r="18" spans="2:22" ht="26" customHeight="1" thickBot="1" x14ac:dyDescent="0.3">
      <c r="B18" s="4" t="s">
        <v>2</v>
      </c>
      <c r="C18" s="32" t="s">
        <v>20</v>
      </c>
      <c r="D18" s="26" t="s">
        <v>20</v>
      </c>
      <c r="E18" s="26" t="s">
        <v>21</v>
      </c>
      <c r="F18" s="26" t="s">
        <v>22</v>
      </c>
      <c r="G18" s="9" t="s">
        <v>34</v>
      </c>
    </row>
    <row r="19" spans="2:22" ht="26" customHeight="1" x14ac:dyDescent="0.25">
      <c r="B19" s="59" t="s">
        <v>3</v>
      </c>
      <c r="C19" s="33">
        <f>C7+T21</f>
        <v>53019.058250000002</v>
      </c>
      <c r="D19" s="62">
        <v>3858</v>
      </c>
      <c r="E19" s="27">
        <v>4367.5</v>
      </c>
      <c r="F19" s="27">
        <v>4877</v>
      </c>
      <c r="G19" s="13">
        <v>2439</v>
      </c>
    </row>
    <row r="20" spans="2:22" ht="26" customHeight="1" x14ac:dyDescent="0.25">
      <c r="B20" s="60" t="s">
        <v>4</v>
      </c>
      <c r="C20" s="34">
        <f>C8+T22</f>
        <v>53019.058250000002</v>
      </c>
      <c r="D20" s="63">
        <v>3858</v>
      </c>
      <c r="E20" s="29">
        <v>4367.5</v>
      </c>
      <c r="F20" s="29">
        <v>4877</v>
      </c>
      <c r="G20" s="15">
        <v>2439</v>
      </c>
    </row>
    <row r="21" spans="2:22" ht="26" customHeight="1" x14ac:dyDescent="0.25">
      <c r="B21" s="60" t="s">
        <v>5</v>
      </c>
      <c r="C21" s="34">
        <f>C9+T23</f>
        <v>55988.115774999998</v>
      </c>
      <c r="D21" s="63">
        <v>4074</v>
      </c>
      <c r="E21" s="28">
        <v>4612.1000000000004</v>
      </c>
      <c r="F21" s="28">
        <v>5150.1000000000004</v>
      </c>
      <c r="G21" s="15">
        <v>2575.6</v>
      </c>
      <c r="T21" s="58">
        <f>I7*57.15%</f>
        <v>2912.07825</v>
      </c>
    </row>
    <row r="22" spans="2:22" ht="26" customHeight="1" x14ac:dyDescent="0.25">
      <c r="B22" s="60" t="s">
        <v>6</v>
      </c>
      <c r="C22" s="34">
        <f>C10+T24</f>
        <v>59535.070124999998</v>
      </c>
      <c r="D22" s="63">
        <v>4332.1499999999996</v>
      </c>
      <c r="E22" s="28">
        <v>4904.26</v>
      </c>
      <c r="F22" s="28">
        <v>5476.4</v>
      </c>
      <c r="G22" s="15">
        <v>2738.75</v>
      </c>
      <c r="T22" s="58">
        <f>I8*57.15%</f>
        <v>2912.07825</v>
      </c>
    </row>
    <row r="23" spans="2:22" ht="26" customHeight="1" x14ac:dyDescent="0.25">
      <c r="B23" s="60" t="s">
        <v>7</v>
      </c>
      <c r="C23" s="34">
        <f>C11+T25</f>
        <v>59535.070124999998</v>
      </c>
      <c r="D23" s="63">
        <v>4332.1499999999996</v>
      </c>
      <c r="E23" s="28">
        <v>4904.26</v>
      </c>
      <c r="F23" s="28">
        <v>5476.4</v>
      </c>
      <c r="G23" s="15">
        <v>2738.75</v>
      </c>
      <c r="T23" s="58">
        <f>I9*57.15%</f>
        <v>3075.1557750000002</v>
      </c>
    </row>
    <row r="24" spans="2:22" ht="26" customHeight="1" x14ac:dyDescent="0.25">
      <c r="B24" s="60" t="s">
        <v>8</v>
      </c>
      <c r="C24" s="34">
        <v>72836.05</v>
      </c>
      <c r="D24" s="63">
        <v>5300</v>
      </c>
      <c r="E24" s="28">
        <v>6000</v>
      </c>
      <c r="F24" s="28">
        <v>6700</v>
      </c>
      <c r="G24" s="15">
        <v>3350</v>
      </c>
      <c r="T24" s="58">
        <f>I10*57.15%</f>
        <v>3269.980125</v>
      </c>
    </row>
    <row r="25" spans="2:22" ht="26" customHeight="1" thickBot="1" x14ac:dyDescent="0.3">
      <c r="B25" s="61" t="s">
        <v>9</v>
      </c>
      <c r="C25" s="35">
        <f>C13+V27</f>
        <v>80588.888940000004</v>
      </c>
      <c r="D25" s="64">
        <v>5864.15</v>
      </c>
      <c r="E25" s="30">
        <v>6638.6</v>
      </c>
      <c r="F25" s="30">
        <v>7413</v>
      </c>
      <c r="G25" s="16">
        <v>3707.3</v>
      </c>
      <c r="T25" s="58">
        <f>I11*57.15%</f>
        <v>3269.980125</v>
      </c>
    </row>
    <row r="26" spans="2:22" ht="26" customHeight="1" thickBot="1" x14ac:dyDescent="0.25">
      <c r="V26" s="58">
        <f t="shared" ref="V26:V27" si="0">I12*57.15%</f>
        <v>4000.5</v>
      </c>
    </row>
    <row r="27" spans="2:22" ht="26" customHeight="1" x14ac:dyDescent="0.25">
      <c r="B27" s="65" t="s">
        <v>23</v>
      </c>
      <c r="C27" s="66" t="s">
        <v>38</v>
      </c>
      <c r="D27" s="67" t="s">
        <v>38</v>
      </c>
      <c r="E27" s="101"/>
      <c r="V27" s="58">
        <f t="shared" si="0"/>
        <v>4426.3589400000001</v>
      </c>
    </row>
    <row r="28" spans="2:22" ht="26" customHeight="1" x14ac:dyDescent="0.2">
      <c r="B28" s="68" t="s">
        <v>24</v>
      </c>
      <c r="C28" s="69" t="s">
        <v>25</v>
      </c>
      <c r="D28" s="70" t="s">
        <v>33</v>
      </c>
      <c r="E28" s="101"/>
    </row>
    <row r="29" spans="2:22" ht="26" customHeight="1" thickBot="1" x14ac:dyDescent="0.25">
      <c r="B29" s="71" t="s">
        <v>26</v>
      </c>
      <c r="C29" s="69" t="s">
        <v>39</v>
      </c>
      <c r="D29" s="70" t="s">
        <v>40</v>
      </c>
      <c r="E29" s="101"/>
    </row>
    <row r="30" spans="2:22" ht="45" customHeight="1" x14ac:dyDescent="0.25">
      <c r="B30" s="36" t="s">
        <v>27</v>
      </c>
      <c r="C30" s="37">
        <v>58231.95</v>
      </c>
      <c r="D30" s="38">
        <v>61725.9</v>
      </c>
      <c r="E30" s="72"/>
    </row>
    <row r="31" spans="2:22" ht="42" customHeight="1" x14ac:dyDescent="0.25">
      <c r="B31" s="39" t="s">
        <v>28</v>
      </c>
      <c r="C31" s="40">
        <v>46585.56</v>
      </c>
      <c r="D31" s="41">
        <f>D30*80%</f>
        <v>49380.72</v>
      </c>
      <c r="E31" s="72"/>
    </row>
    <row r="32" spans="2:22" ht="38" customHeight="1" thickBot="1" x14ac:dyDescent="0.3">
      <c r="B32" s="42" t="s">
        <v>29</v>
      </c>
      <c r="C32" s="43">
        <f>C30*60%</f>
        <v>34939.17</v>
      </c>
      <c r="D32" s="44">
        <f>D30*60%</f>
        <v>37035.54</v>
      </c>
      <c r="E32" s="72"/>
    </row>
    <row r="33" spans="2:6" ht="12" customHeight="1" thickBot="1" x14ac:dyDescent="0.3">
      <c r="C33" s="45"/>
      <c r="D33" s="46"/>
      <c r="E33" s="46"/>
      <c r="F33" s="47"/>
    </row>
    <row r="34" spans="2:6" ht="26" customHeight="1" thickBot="1" x14ac:dyDescent="0.3">
      <c r="B34" s="48" t="s">
        <v>37</v>
      </c>
      <c r="C34" s="49"/>
      <c r="D34" s="50"/>
      <c r="E34" s="50"/>
      <c r="F34" s="51"/>
    </row>
    <row r="35" spans="2:6" ht="26" customHeight="1" thickBot="1" x14ac:dyDescent="0.3">
      <c r="B35" s="48" t="s">
        <v>30</v>
      </c>
      <c r="C35" s="49"/>
      <c r="D35" s="50"/>
      <c r="E35" s="50"/>
      <c r="F35" s="51"/>
    </row>
    <row r="36" spans="2:6" ht="26" customHeight="1" thickBot="1" x14ac:dyDescent="0.3">
      <c r="B36" s="48" t="s">
        <v>31</v>
      </c>
      <c r="C36" s="49"/>
      <c r="D36" s="50"/>
      <c r="E36" s="50"/>
      <c r="F36" s="51"/>
    </row>
    <row r="37" spans="2:6" ht="26" customHeight="1" x14ac:dyDescent="0.25">
      <c r="C37" s="45"/>
      <c r="D37" s="46"/>
      <c r="E37" s="46"/>
      <c r="F37" s="47"/>
    </row>
  </sheetData>
  <pageMargins left="0.7" right="0.7" top="0.75" bottom="0.75" header="0.3" footer="0.3"/>
  <pageSetup paperSize="9" scale="47" orientation="landscape" horizontalDpi="0" verticalDpi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2021-07-21T20:02:33Z</cp:lastPrinted>
  <dcterms:created xsi:type="dcterms:W3CDTF">2021-07-21T15:31:06Z</dcterms:created>
  <dcterms:modified xsi:type="dcterms:W3CDTF">2021-07-21T21:11:36Z</dcterms:modified>
</cp:coreProperties>
</file>